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Report'!$A$10:$Y$60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49" i="1" l="1"/>
  <c r="U49" i="1"/>
  <c r="T48" i="1"/>
  <c r="U48" i="1"/>
  <c r="T47" i="1" l="1"/>
  <c r="U47" i="1" s="1"/>
  <c r="T45" i="1" l="1"/>
  <c r="U45" i="1"/>
  <c r="T46" i="1"/>
  <c r="U46" i="1"/>
  <c r="T44" i="1" l="1"/>
  <c r="U44" i="1"/>
  <c r="T43" i="1" l="1"/>
  <c r="T59" i="1"/>
  <c r="T60" i="1" l="1"/>
  <c r="U43" i="1" l="1"/>
  <c r="T42" i="1"/>
  <c r="U42" i="1" s="1"/>
  <c r="T33" i="1" l="1"/>
  <c r="U33" i="1" s="1"/>
  <c r="T34" i="1"/>
  <c r="U34" i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/>
  <c r="T24" i="1" l="1"/>
  <c r="U24" i="1" s="1"/>
  <c r="T23" i="1" l="1"/>
  <c r="U23" i="1"/>
  <c r="T22" i="1"/>
  <c r="U22" i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58" i="1" l="1"/>
  <c r="U58" i="1" s="1"/>
  <c r="T57" i="1"/>
  <c r="U57" i="1" s="1"/>
  <c r="T56" i="1" l="1"/>
  <c r="U56" i="1" s="1"/>
  <c r="T55" i="1" l="1"/>
  <c r="T54" i="1"/>
  <c r="U54" i="1" s="1"/>
  <c r="U55" i="1" l="1"/>
  <c r="T51" i="1"/>
  <c r="T52" i="1"/>
  <c r="U52" i="1" s="1"/>
  <c r="T53" i="1"/>
  <c r="U53" i="1" l="1"/>
  <c r="U51" i="1"/>
  <c r="T12" i="1"/>
  <c r="U59" i="1" l="1"/>
  <c r="U12" i="1"/>
  <c r="U60" i="1" l="1"/>
</calcChain>
</file>

<file path=xl/sharedStrings.xml><?xml version="1.0" encoding="utf-8"?>
<sst xmlns="http://schemas.openxmlformats.org/spreadsheetml/2006/main" count="754" uniqueCount="269">
  <si>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</si>
  <si>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</si>
  <si>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</si>
  <si>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</si>
  <si>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</si>
  <si>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</si>
  <si>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</si>
  <si>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</si>
  <si>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</si>
  <si>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</si>
  <si>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</si>
  <si>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</si>
  <si>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</si>
  <si>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</si>
  <si>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</si>
  <si>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</si>
  <si>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</si>
  <si>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</si>
  <si>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</si>
  <si>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</si>
  <si>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</si>
  <si>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</si>
  <si>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</si>
  <si>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</si>
  <si>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</si>
  <si>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</si>
  <si>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</si>
  <si>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</si>
  <si>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</si>
  <si>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</si>
  <si>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</si>
  <si>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</si>
  <si>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</si>
  <si>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</si>
  <si>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</si>
  <si>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</si>
  <si>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</si>
  <si>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</si>
  <si>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</si>
  <si>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</si>
  <si>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</si>
  <si>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</si>
  <si>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</si>
  <si>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</si>
  <si>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</si>
  <si>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</si>
  <si>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</si>
  <si>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</si>
  <si>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</si>
  <si>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</si>
  <si>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</si>
  <si>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</si>
  <si>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</si>
  <si>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</si>
  <si>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</si>
  <si>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</si>
  <si>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</si>
  <si>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</si>
  <si>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</si>
  <si>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</si>
  <si>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</si>
  <si>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 У</t>
  </si>
  <si>
    <t>Оказание услуги по передаче и распределению электрической энергии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</si>
  <si>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</si>
  <si>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</si>
  <si>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</si>
  <si>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</si>
  <si>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</si>
  <si>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</si>
  <si>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</si>
  <si>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</si>
  <si>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</si>
  <si>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</si>
  <si>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</si>
  <si>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</si>
  <si>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</si>
  <si>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</si>
  <si>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ШТ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</si>
  <si>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</si>
  <si>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</si>
  <si>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</si>
  <si>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</si>
  <si>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</si>
  <si>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</si>
  <si>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8-1 У</t>
  </si>
  <si>
    <t>9-1 У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</si>
  <si>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</si>
  <si>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</si>
  <si>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</si>
  <si>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</si>
  <si>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</si>
  <si>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</si>
  <si>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</si>
  <si>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</si>
  <si>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</si>
  <si>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</si>
  <si>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</si>
  <si>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</si>
  <si>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</si>
  <si>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</si>
  <si>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</si>
  <si>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</si>
  <si>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</si>
  <si>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</si>
  <si>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</si>
  <si>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</si>
  <si>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</si>
  <si>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</si>
  <si>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</si>
  <si>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</si>
  <si>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</si>
  <si>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</si>
  <si>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</si>
  <si>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</si>
  <si>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</si>
  <si>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</si>
  <si>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</si>
  <si>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</si>
  <si>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</si>
  <si>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</si>
  <si>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</si>
  <si>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</si>
  <si>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</si>
  <si>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</si>
  <si>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</si>
  <si>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</si>
  <si>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</si>
  <si>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</si>
  <si>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</si>
  <si>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</si>
  <si>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</si>
  <si>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</si>
  <si>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</si>
  <si>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</si>
  <si>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</si>
  <si>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</si>
  <si>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</si>
  <si>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</si>
  <si>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</si>
  <si>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</si>
  <si>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</si>
  <si>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</si>
  <si>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</si>
  <si>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</si>
  <si>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</si>
  <si>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</si>
  <si>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</si>
  <si>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</si>
  <si>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</si>
  <si>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</si>
  <si>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</si>
  <si>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</si>
  <si>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</si>
  <si>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</si>
  <si>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</si>
  <si>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</si>
  <si>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</si>
  <si>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</si>
  <si>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</si>
  <si>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</si>
  <si>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</si>
  <si>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</si>
  <si>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</si>
  <si>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</si>
  <si>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</si>
  <si>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</si>
  <si>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</si>
  <si>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</si>
  <si>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</si>
  <si>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</si>
  <si>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</si>
  <si>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</si>
  <si>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</si>
  <si>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</si>
  <si>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</si>
  <si>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</si>
  <si>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</si>
  <si>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</si>
  <si>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</si>
  <si>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</si>
  <si>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</si>
  <si>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</si>
  <si>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</si>
  <si>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</si>
  <si>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                от                                       года</t>
    </r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</si>
  <si>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</si>
  <si>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</si>
  <si>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</si>
  <si>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</si>
  <si>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</si>
  <si>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</si>
  <si>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</si>
  <si>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</si>
  <si>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</si>
  <si>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</si>
  <si>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</si>
  <si>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</si>
  <si>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</si>
  <si>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</si>
  <si>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</si>
  <si>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</si>
  <si>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</si>
  <si>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</si>
  <si>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</si>
  <si>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</si>
  <si>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</si>
  <si>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</si>
  <si>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</si>
  <si>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</si>
  <si>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</si>
  <si>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</si>
  <si>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</si>
  <si>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</si>
  <si>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</si>
  <si>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</si>
  <si>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</si>
  <si>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</si>
  <si>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</si>
  <si>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</si>
  <si>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</si>
  <si>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</si>
  <si>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</si>
  <si>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</si>
  <si>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</si>
  <si>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</si>
  <si>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</si>
  <si>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</si>
  <si>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</si>
  <si>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</si>
  <si>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</si>
  <si>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</si>
  <si>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</si>
  <si>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</si>
  <si>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</si>
  <si>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</si>
  <si>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</si>
  <si>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</si>
  <si>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</si>
  <si>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</si>
  <si>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</si>
  <si>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</si>
  <si>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</si>
  <si>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</si>
  <si>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</si>
  <si>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</si>
  <si>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</si>
  <si>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</si>
  <si>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</si>
  <si>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</si>
  <si>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</si>
  <si>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</si>
  <si>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</si>
  <si>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М_КВ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</si>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</sst>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2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4" fontId="13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/>
    </xf>
    <xf numFmtId="4" fontId="15" fillId="0" borderId="0" xfId="3" applyNumberFormat="1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5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vertical="center"/>
    </xf>
    <xf numFmtId="0" fontId="13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tabSelected="1" topLeftCell="B1" zoomScale="80" zoomScaleNormal="80" workbookViewId="0">
      <selection activeCell="E86" sqref="E86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184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83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219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3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70</v>
      </c>
      <c r="C13" s="52" t="s">
        <v>71</v>
      </c>
      <c r="D13" s="52" t="s">
        <v>72</v>
      </c>
      <c r="E13" s="52" t="s">
        <v>73</v>
      </c>
      <c r="F13" s="52" t="s">
        <v>74</v>
      </c>
      <c r="G13" s="52" t="s">
        <v>75</v>
      </c>
      <c r="H13" s="54" t="s">
        <v>60</v>
      </c>
      <c r="I13" s="22" t="s">
        <v>76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79</v>
      </c>
      <c r="P13" s="24" t="s">
        <v>78</v>
      </c>
      <c r="Q13" s="47" t="s">
        <v>77</v>
      </c>
      <c r="R13" s="47">
        <v>48</v>
      </c>
      <c r="S13" s="47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86</v>
      </c>
      <c r="C14" s="52" t="s">
        <v>93</v>
      </c>
      <c r="D14" s="52" t="s">
        <v>100</v>
      </c>
      <c r="E14" s="52" t="s">
        <v>101</v>
      </c>
      <c r="F14" s="52" t="s">
        <v>102</v>
      </c>
      <c r="G14" s="52" t="s">
        <v>103</v>
      </c>
      <c r="H14" s="54" t="s">
        <v>60</v>
      </c>
      <c r="I14" s="22" t="s">
        <v>76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126</v>
      </c>
      <c r="P14" s="24" t="s">
        <v>127</v>
      </c>
      <c r="Q14" s="47" t="s">
        <v>77</v>
      </c>
      <c r="R14" s="47">
        <v>6</v>
      </c>
      <c r="S14" s="47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87</v>
      </c>
      <c r="C15" s="52" t="s">
        <v>94</v>
      </c>
      <c r="D15" s="52" t="s">
        <v>104</v>
      </c>
      <c r="E15" s="52" t="s">
        <v>105</v>
      </c>
      <c r="F15" s="52" t="s">
        <v>106</v>
      </c>
      <c r="G15" s="52" t="s">
        <v>107</v>
      </c>
      <c r="H15" s="54" t="s">
        <v>60</v>
      </c>
      <c r="I15" s="22" t="s">
        <v>76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126</v>
      </c>
      <c r="P15" s="24" t="s">
        <v>127</v>
      </c>
      <c r="Q15" s="47" t="s">
        <v>77</v>
      </c>
      <c r="R15" s="47">
        <v>50</v>
      </c>
      <c r="S15" s="47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88</v>
      </c>
      <c r="C16" s="52" t="s">
        <v>95</v>
      </c>
      <c r="D16" s="52" t="s">
        <v>108</v>
      </c>
      <c r="E16" s="52" t="s">
        <v>105</v>
      </c>
      <c r="F16" s="52" t="s">
        <v>109</v>
      </c>
      <c r="G16" s="52" t="s">
        <v>110</v>
      </c>
      <c r="H16" s="54" t="s">
        <v>60</v>
      </c>
      <c r="I16" s="22" t="s">
        <v>76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126</v>
      </c>
      <c r="P16" s="24" t="s">
        <v>127</v>
      </c>
      <c r="Q16" s="47" t="s">
        <v>77</v>
      </c>
      <c r="R16" s="47">
        <v>2</v>
      </c>
      <c r="S16" s="47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89</v>
      </c>
      <c r="C17" s="52" t="s">
        <v>96</v>
      </c>
      <c r="D17" s="52" t="s">
        <v>111</v>
      </c>
      <c r="E17" s="52" t="s">
        <v>112</v>
      </c>
      <c r="F17" s="52" t="s">
        <v>113</v>
      </c>
      <c r="G17" s="52" t="s">
        <v>114</v>
      </c>
      <c r="H17" s="54" t="s">
        <v>60</v>
      </c>
      <c r="I17" s="22" t="s">
        <v>76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126</v>
      </c>
      <c r="P17" s="24" t="s">
        <v>127</v>
      </c>
      <c r="Q17" s="47" t="s">
        <v>77</v>
      </c>
      <c r="R17" s="47">
        <v>2</v>
      </c>
      <c r="S17" s="47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90</v>
      </c>
      <c r="C18" s="52" t="s">
        <v>97</v>
      </c>
      <c r="D18" s="52" t="s">
        <v>115</v>
      </c>
      <c r="E18" s="52" t="s">
        <v>116</v>
      </c>
      <c r="F18" s="52" t="s">
        <v>117</v>
      </c>
      <c r="G18" s="52" t="s">
        <v>118</v>
      </c>
      <c r="H18" s="54" t="s">
        <v>60</v>
      </c>
      <c r="I18" s="22" t="s">
        <v>76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126</v>
      </c>
      <c r="P18" s="24" t="s">
        <v>127</v>
      </c>
      <c r="Q18" s="47" t="s">
        <v>77</v>
      </c>
      <c r="R18" s="47">
        <v>4</v>
      </c>
      <c r="S18" s="47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91</v>
      </c>
      <c r="C19" s="52" t="s">
        <v>98</v>
      </c>
      <c r="D19" s="52" t="s">
        <v>119</v>
      </c>
      <c r="E19" s="52" t="s">
        <v>112</v>
      </c>
      <c r="F19" s="52" t="s">
        <v>120</v>
      </c>
      <c r="G19" s="52" t="s">
        <v>121</v>
      </c>
      <c r="H19" s="54" t="s">
        <v>60</v>
      </c>
      <c r="I19" s="22" t="s">
        <v>76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126</v>
      </c>
      <c r="P19" s="24" t="s">
        <v>127</v>
      </c>
      <c r="Q19" s="47" t="s">
        <v>77</v>
      </c>
      <c r="R19" s="47">
        <v>100</v>
      </c>
      <c r="S19" s="47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92</v>
      </c>
      <c r="C20" s="52" t="s">
        <v>99</v>
      </c>
      <c r="D20" s="52" t="s">
        <v>122</v>
      </c>
      <c r="E20" s="52" t="s">
        <v>123</v>
      </c>
      <c r="F20" s="52" t="s">
        <v>124</v>
      </c>
      <c r="G20" s="52" t="s">
        <v>125</v>
      </c>
      <c r="H20" s="54" t="s">
        <v>60</v>
      </c>
      <c r="I20" s="22" t="s">
        <v>76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126</v>
      </c>
      <c r="P20" s="24" t="s">
        <v>127</v>
      </c>
      <c r="Q20" s="47" t="s">
        <v>77</v>
      </c>
      <c r="R20" s="47">
        <v>10</v>
      </c>
      <c r="S20" s="47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128</v>
      </c>
      <c r="C21" s="52" t="s">
        <v>129</v>
      </c>
      <c r="D21" s="52" t="s">
        <v>130</v>
      </c>
      <c r="E21" s="52" t="s">
        <v>131</v>
      </c>
      <c r="F21" s="52" t="s">
        <v>132</v>
      </c>
      <c r="G21" s="52" t="s">
        <v>133</v>
      </c>
      <c r="H21" s="54" t="s">
        <v>60</v>
      </c>
      <c r="I21" s="22" t="s">
        <v>76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134</v>
      </c>
      <c r="P21" s="24" t="s">
        <v>127</v>
      </c>
      <c r="Q21" s="47" t="s">
        <v>77</v>
      </c>
      <c r="R21" s="47">
        <v>1</v>
      </c>
      <c r="S21" s="47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135</v>
      </c>
      <c r="C22" s="52" t="s">
        <v>140</v>
      </c>
      <c r="D22" s="52" t="s">
        <v>136</v>
      </c>
      <c r="E22" s="52" t="s">
        <v>137</v>
      </c>
      <c r="F22" s="52" t="s">
        <v>138</v>
      </c>
      <c r="G22" s="54" t="s">
        <v>142</v>
      </c>
      <c r="H22" s="54" t="s">
        <v>60</v>
      </c>
      <c r="I22" s="22" t="s">
        <v>76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183</v>
      </c>
      <c r="P22" s="54" t="s">
        <v>78</v>
      </c>
      <c r="Q22" s="56" t="s">
        <v>77</v>
      </c>
      <c r="R22" s="56">
        <v>4000</v>
      </c>
      <c r="S22" s="56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139</v>
      </c>
      <c r="C23" s="52" t="s">
        <v>141</v>
      </c>
      <c r="D23" s="52" t="s">
        <v>136</v>
      </c>
      <c r="E23" s="52" t="s">
        <v>137</v>
      </c>
      <c r="F23" s="52" t="s">
        <v>138</v>
      </c>
      <c r="G23" s="54" t="s">
        <v>143</v>
      </c>
      <c r="H23" s="54" t="s">
        <v>60</v>
      </c>
      <c r="I23" s="22" t="s">
        <v>76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183</v>
      </c>
      <c r="P23" s="54" t="s">
        <v>78</v>
      </c>
      <c r="Q23" s="56" t="s">
        <v>77</v>
      </c>
      <c r="R23" s="56">
        <v>4000</v>
      </c>
      <c r="S23" s="56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6" t="s">
        <v>149</v>
      </c>
      <c r="C24" s="52" t="s">
        <v>148</v>
      </c>
      <c r="D24" s="52" t="s">
        <v>144</v>
      </c>
      <c r="E24" s="52" t="s">
        <v>145</v>
      </c>
      <c r="F24" s="54" t="s">
        <v>146</v>
      </c>
      <c r="G24" s="52" t="s">
        <v>147</v>
      </c>
      <c r="H24" s="52" t="s">
        <v>60</v>
      </c>
      <c r="I24" s="22" t="s">
        <v>76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182</v>
      </c>
      <c r="P24" s="54" t="s">
        <v>127</v>
      </c>
      <c r="Q24" s="56" t="s">
        <v>77</v>
      </c>
      <c r="R24" s="56">
        <v>1</v>
      </c>
      <c r="S24" s="56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6" t="s">
        <v>150</v>
      </c>
      <c r="C25" s="52" t="s">
        <v>173</v>
      </c>
      <c r="D25" s="52" t="s">
        <v>151</v>
      </c>
      <c r="E25" s="52" t="s">
        <v>105</v>
      </c>
      <c r="F25" s="54" t="s">
        <v>152</v>
      </c>
      <c r="G25" s="52" t="s">
        <v>153</v>
      </c>
      <c r="H25" s="52" t="s">
        <v>60</v>
      </c>
      <c r="I25" s="22" t="s">
        <v>76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182</v>
      </c>
      <c r="P25" s="54" t="s">
        <v>181</v>
      </c>
      <c r="Q25" s="56" t="s">
        <v>77</v>
      </c>
      <c r="R25" s="56">
        <v>25</v>
      </c>
      <c r="S25" s="56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6" t="s">
        <v>154</v>
      </c>
      <c r="C26" s="52" t="s">
        <v>174</v>
      </c>
      <c r="D26" s="52" t="s">
        <v>151</v>
      </c>
      <c r="E26" s="52" t="s">
        <v>105</v>
      </c>
      <c r="F26" s="54" t="s">
        <v>152</v>
      </c>
      <c r="G26" s="52" t="s">
        <v>155</v>
      </c>
      <c r="H26" s="52" t="s">
        <v>60</v>
      </c>
      <c r="I26" s="22" t="s">
        <v>76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182</v>
      </c>
      <c r="P26" s="54" t="s">
        <v>181</v>
      </c>
      <c r="Q26" s="56" t="s">
        <v>77</v>
      </c>
      <c r="R26" s="56">
        <v>15</v>
      </c>
      <c r="S26" s="56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6" t="s">
        <v>156</v>
      </c>
      <c r="C27" s="52" t="s">
        <v>175</v>
      </c>
      <c r="D27" s="52" t="s">
        <v>151</v>
      </c>
      <c r="E27" s="52" t="s">
        <v>105</v>
      </c>
      <c r="F27" s="54" t="s">
        <v>152</v>
      </c>
      <c r="G27" s="52" t="s">
        <v>157</v>
      </c>
      <c r="H27" s="52" t="s">
        <v>60</v>
      </c>
      <c r="I27" s="22" t="s">
        <v>76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182</v>
      </c>
      <c r="P27" s="54" t="s">
        <v>181</v>
      </c>
      <c r="Q27" s="56" t="s">
        <v>77</v>
      </c>
      <c r="R27" s="56">
        <v>15</v>
      </c>
      <c r="S27" s="56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6" t="s">
        <v>158</v>
      </c>
      <c r="C28" s="52" t="s">
        <v>176</v>
      </c>
      <c r="D28" s="52" t="s">
        <v>159</v>
      </c>
      <c r="E28" s="52" t="s">
        <v>160</v>
      </c>
      <c r="F28" s="54" t="s">
        <v>161</v>
      </c>
      <c r="G28" s="52" t="s">
        <v>162</v>
      </c>
      <c r="H28" s="52" t="s">
        <v>60</v>
      </c>
      <c r="I28" s="22" t="s">
        <v>76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182</v>
      </c>
      <c r="P28" s="54" t="s">
        <v>181</v>
      </c>
      <c r="Q28" s="56" t="s">
        <v>77</v>
      </c>
      <c r="R28" s="56">
        <v>100</v>
      </c>
      <c r="S28" s="56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6" t="s">
        <v>163</v>
      </c>
      <c r="C29" s="52" t="s">
        <v>177</v>
      </c>
      <c r="D29" s="52" t="s">
        <v>164</v>
      </c>
      <c r="E29" s="52" t="s">
        <v>160</v>
      </c>
      <c r="F29" s="54" t="s">
        <v>165</v>
      </c>
      <c r="G29" s="52" t="s">
        <v>166</v>
      </c>
      <c r="H29" s="52" t="s">
        <v>60</v>
      </c>
      <c r="I29" s="22" t="s">
        <v>76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182</v>
      </c>
      <c r="P29" s="54" t="s">
        <v>181</v>
      </c>
      <c r="Q29" s="56" t="s">
        <v>77</v>
      </c>
      <c r="R29" s="56">
        <v>100</v>
      </c>
      <c r="S29" s="56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6" t="s">
        <v>167</v>
      </c>
      <c r="C30" s="52" t="s">
        <v>178</v>
      </c>
      <c r="D30" s="52" t="s">
        <v>164</v>
      </c>
      <c r="E30" s="52" t="s">
        <v>160</v>
      </c>
      <c r="F30" s="54" t="s">
        <v>165</v>
      </c>
      <c r="G30" s="52" t="s">
        <v>168</v>
      </c>
      <c r="H30" s="52" t="s">
        <v>60</v>
      </c>
      <c r="I30" s="22" t="s">
        <v>76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182</v>
      </c>
      <c r="P30" s="54" t="s">
        <v>181</v>
      </c>
      <c r="Q30" s="56" t="s">
        <v>77</v>
      </c>
      <c r="R30" s="56">
        <v>100</v>
      </c>
      <c r="S30" s="56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6" t="s">
        <v>169</v>
      </c>
      <c r="C31" s="52" t="s">
        <v>179</v>
      </c>
      <c r="D31" s="52" t="s">
        <v>164</v>
      </c>
      <c r="E31" s="52" t="s">
        <v>160</v>
      </c>
      <c r="F31" s="54" t="s">
        <v>165</v>
      </c>
      <c r="G31" s="52" t="s">
        <v>170</v>
      </c>
      <c r="H31" s="52" t="s">
        <v>60</v>
      </c>
      <c r="I31" s="22" t="s">
        <v>76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182</v>
      </c>
      <c r="P31" s="54" t="s">
        <v>181</v>
      </c>
      <c r="Q31" s="56" t="s">
        <v>77</v>
      </c>
      <c r="R31" s="56">
        <v>100</v>
      </c>
      <c r="S31" s="56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6" t="s">
        <v>171</v>
      </c>
      <c r="C32" s="52" t="s">
        <v>180</v>
      </c>
      <c r="D32" s="52" t="s">
        <v>164</v>
      </c>
      <c r="E32" s="52" t="s">
        <v>160</v>
      </c>
      <c r="F32" s="54" t="s">
        <v>165</v>
      </c>
      <c r="G32" s="52" t="s">
        <v>172</v>
      </c>
      <c r="H32" s="52" t="s">
        <v>60</v>
      </c>
      <c r="I32" s="22" t="s">
        <v>76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182</v>
      </c>
      <c r="P32" s="54" t="s">
        <v>181</v>
      </c>
      <c r="Q32" s="57" t="s">
        <v>77</v>
      </c>
      <c r="R32" s="57">
        <v>100</v>
      </c>
      <c r="S32" s="57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6" t="s">
        <v>185</v>
      </c>
      <c r="C33" s="52" t="s">
        <v>194</v>
      </c>
      <c r="D33" s="52" t="s">
        <v>203</v>
      </c>
      <c r="E33" s="52" t="s">
        <v>204</v>
      </c>
      <c r="F33" s="54" t="s">
        <v>205</v>
      </c>
      <c r="G33" s="52" t="s">
        <v>206</v>
      </c>
      <c r="H33" s="52" t="s">
        <v>60</v>
      </c>
      <c r="I33" s="22" t="s">
        <v>76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218</v>
      </c>
      <c r="P33" s="54" t="s">
        <v>181</v>
      </c>
      <c r="Q33" s="57" t="s">
        <v>77</v>
      </c>
      <c r="R33" s="57">
        <v>5</v>
      </c>
      <c r="S33" s="57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6" t="s">
        <v>186</v>
      </c>
      <c r="C34" s="52" t="s">
        <v>195</v>
      </c>
      <c r="D34" s="52" t="s">
        <v>203</v>
      </c>
      <c r="E34" s="52" t="s">
        <v>204</v>
      </c>
      <c r="F34" s="54" t="s">
        <v>205</v>
      </c>
      <c r="G34" s="52" t="s">
        <v>207</v>
      </c>
      <c r="H34" s="52" t="s">
        <v>60</v>
      </c>
      <c r="I34" s="22" t="s">
        <v>76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218</v>
      </c>
      <c r="P34" s="54" t="s">
        <v>181</v>
      </c>
      <c r="Q34" s="57" t="s">
        <v>77</v>
      </c>
      <c r="R34" s="57">
        <v>35</v>
      </c>
      <c r="S34" s="57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6" t="s">
        <v>187</v>
      </c>
      <c r="C35" s="52" t="s">
        <v>196</v>
      </c>
      <c r="D35" s="52" t="s">
        <v>203</v>
      </c>
      <c r="E35" s="52" t="s">
        <v>204</v>
      </c>
      <c r="F35" s="54" t="s">
        <v>205</v>
      </c>
      <c r="G35" s="52" t="s">
        <v>208</v>
      </c>
      <c r="H35" s="52" t="s">
        <v>60</v>
      </c>
      <c r="I35" s="22" t="s">
        <v>76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218</v>
      </c>
      <c r="P35" s="54" t="s">
        <v>181</v>
      </c>
      <c r="Q35" s="57" t="s">
        <v>77</v>
      </c>
      <c r="R35" s="57">
        <v>16</v>
      </c>
      <c r="S35" s="57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6" t="s">
        <v>188</v>
      </c>
      <c r="C36" s="52" t="s">
        <v>197</v>
      </c>
      <c r="D36" s="52" t="s">
        <v>203</v>
      </c>
      <c r="E36" s="52" t="s">
        <v>204</v>
      </c>
      <c r="F36" s="54" t="s">
        <v>205</v>
      </c>
      <c r="G36" s="52" t="s">
        <v>209</v>
      </c>
      <c r="H36" s="52" t="s">
        <v>60</v>
      </c>
      <c r="I36" s="22" t="s">
        <v>76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218</v>
      </c>
      <c r="P36" s="54" t="s">
        <v>181</v>
      </c>
      <c r="Q36" s="57" t="s">
        <v>77</v>
      </c>
      <c r="R36" s="57">
        <v>5</v>
      </c>
      <c r="S36" s="57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6" t="s">
        <v>189</v>
      </c>
      <c r="C37" s="52" t="s">
        <v>198</v>
      </c>
      <c r="D37" s="52" t="s">
        <v>203</v>
      </c>
      <c r="E37" s="52" t="s">
        <v>204</v>
      </c>
      <c r="F37" s="54" t="s">
        <v>205</v>
      </c>
      <c r="G37" s="52" t="s">
        <v>210</v>
      </c>
      <c r="H37" s="52" t="s">
        <v>60</v>
      </c>
      <c r="I37" s="22" t="s">
        <v>76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218</v>
      </c>
      <c r="P37" s="54" t="s">
        <v>181</v>
      </c>
      <c r="Q37" s="57" t="s">
        <v>77</v>
      </c>
      <c r="R37" s="57">
        <v>1</v>
      </c>
      <c r="S37" s="57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6" t="s">
        <v>190</v>
      </c>
      <c r="C38" s="52" t="s">
        <v>199</v>
      </c>
      <c r="D38" s="52" t="s">
        <v>203</v>
      </c>
      <c r="E38" s="52" t="s">
        <v>204</v>
      </c>
      <c r="F38" s="54" t="s">
        <v>205</v>
      </c>
      <c r="G38" s="52" t="s">
        <v>211</v>
      </c>
      <c r="H38" s="52" t="s">
        <v>60</v>
      </c>
      <c r="I38" s="22" t="s">
        <v>76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218</v>
      </c>
      <c r="P38" s="54" t="s">
        <v>181</v>
      </c>
      <c r="Q38" s="57" t="s">
        <v>77</v>
      </c>
      <c r="R38" s="57">
        <v>34</v>
      </c>
      <c r="S38" s="57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6" t="s">
        <v>191</v>
      </c>
      <c r="C39" s="52" t="s">
        <v>200</v>
      </c>
      <c r="D39" s="52" t="s">
        <v>203</v>
      </c>
      <c r="E39" s="52" t="s">
        <v>204</v>
      </c>
      <c r="F39" s="54" t="s">
        <v>205</v>
      </c>
      <c r="G39" s="52" t="s">
        <v>212</v>
      </c>
      <c r="H39" s="52" t="s">
        <v>60</v>
      </c>
      <c r="I39" s="22" t="s">
        <v>76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218</v>
      </c>
      <c r="P39" s="54" t="s">
        <v>181</v>
      </c>
      <c r="Q39" s="57" t="s">
        <v>77</v>
      </c>
      <c r="R39" s="57">
        <v>1</v>
      </c>
      <c r="S39" s="57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6" t="s">
        <v>192</v>
      </c>
      <c r="C40" s="52" t="s">
        <v>201</v>
      </c>
      <c r="D40" s="52" t="s">
        <v>203</v>
      </c>
      <c r="E40" s="52" t="s">
        <v>204</v>
      </c>
      <c r="F40" s="54" t="s">
        <v>205</v>
      </c>
      <c r="G40" s="52" t="s">
        <v>213</v>
      </c>
      <c r="H40" s="52" t="s">
        <v>60</v>
      </c>
      <c r="I40" s="22" t="s">
        <v>76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218</v>
      </c>
      <c r="P40" s="54" t="s">
        <v>181</v>
      </c>
      <c r="Q40" s="57" t="s">
        <v>77</v>
      </c>
      <c r="R40" s="57">
        <v>3</v>
      </c>
      <c r="S40" s="57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6" t="s">
        <v>193</v>
      </c>
      <c r="C41" s="52" t="s">
        <v>202</v>
      </c>
      <c r="D41" s="52" t="s">
        <v>214</v>
      </c>
      <c r="E41" s="52" t="s">
        <v>215</v>
      </c>
      <c r="F41" s="54" t="s">
        <v>216</v>
      </c>
      <c r="G41" s="52" t="s">
        <v>217</v>
      </c>
      <c r="H41" s="52" t="s">
        <v>60</v>
      </c>
      <c r="I41" s="22" t="s">
        <v>76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218</v>
      </c>
      <c r="P41" s="54" t="s">
        <v>181</v>
      </c>
      <c r="Q41" s="57" t="s">
        <v>77</v>
      </c>
      <c r="R41" s="57">
        <v>1</v>
      </c>
      <c r="S41" s="57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6" t="s">
        <v>221</v>
      </c>
      <c r="C42" s="52" t="s">
        <v>220</v>
      </c>
      <c r="D42" s="52" t="s">
        <v>222</v>
      </c>
      <c r="E42" s="52" t="s">
        <v>223</v>
      </c>
      <c r="F42" s="54" t="s">
        <v>226</v>
      </c>
      <c r="G42" s="54" t="s">
        <v>224</v>
      </c>
      <c r="H42" s="52" t="s">
        <v>60</v>
      </c>
      <c r="I42" s="22" t="s">
        <v>76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225</v>
      </c>
      <c r="P42" s="54" t="s">
        <v>59</v>
      </c>
      <c r="Q42" s="57" t="s">
        <v>77</v>
      </c>
      <c r="R42" s="57">
        <v>1</v>
      </c>
      <c r="S42" s="57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6" t="s">
        <v>228</v>
      </c>
      <c r="C43" s="54" t="s">
        <v>227</v>
      </c>
      <c r="D43" s="52" t="s">
        <v>229</v>
      </c>
      <c r="E43" s="54" t="s">
        <v>267</v>
      </c>
      <c r="F43" s="54" t="s">
        <v>230</v>
      </c>
      <c r="G43" s="54" t="s">
        <v>231</v>
      </c>
      <c r="H43" s="52" t="s">
        <v>60</v>
      </c>
      <c r="I43" s="22" t="s">
        <v>76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232</v>
      </c>
      <c r="P43" s="54" t="s">
        <v>59</v>
      </c>
      <c r="Q43" s="57" t="s">
        <v>77</v>
      </c>
      <c r="R43" s="57">
        <v>2</v>
      </c>
      <c r="S43" s="57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6" t="s">
        <v>234</v>
      </c>
      <c r="C44" s="54" t="s">
        <v>233</v>
      </c>
      <c r="D44" s="52" t="s">
        <v>235</v>
      </c>
      <c r="E44" s="52" t="s">
        <v>236</v>
      </c>
      <c r="F44" s="54" t="s">
        <v>237</v>
      </c>
      <c r="G44" s="54" t="s">
        <v>238</v>
      </c>
      <c r="H44" s="52" t="s">
        <v>60</v>
      </c>
      <c r="I44" s="22" t="s">
        <v>76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232</v>
      </c>
      <c r="P44" s="54" t="s">
        <v>59</v>
      </c>
      <c r="Q44" s="57" t="s">
        <v>77</v>
      </c>
      <c r="R44" s="57">
        <v>20</v>
      </c>
      <c r="S44" s="57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6" t="s">
        <v>241</v>
      </c>
      <c r="C45" s="54" t="s">
        <v>239</v>
      </c>
      <c r="D45" s="52" t="s">
        <v>243</v>
      </c>
      <c r="E45" s="52" t="s">
        <v>244</v>
      </c>
      <c r="F45" s="54" t="s">
        <v>245</v>
      </c>
      <c r="G45" s="54" t="s">
        <v>246</v>
      </c>
      <c r="H45" s="52" t="s">
        <v>60</v>
      </c>
      <c r="I45" s="22" t="s">
        <v>76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251</v>
      </c>
      <c r="P45" s="54" t="s">
        <v>59</v>
      </c>
      <c r="Q45" s="57" t="s">
        <v>252</v>
      </c>
      <c r="R45" s="57">
        <v>100</v>
      </c>
      <c r="S45" s="57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6" t="s">
        <v>242</v>
      </c>
      <c r="C46" s="54" t="s">
        <v>240</v>
      </c>
      <c r="D46" s="52" t="s">
        <v>247</v>
      </c>
      <c r="E46" s="52" t="s">
        <v>248</v>
      </c>
      <c r="F46" s="54" t="s">
        <v>249</v>
      </c>
      <c r="G46" s="54" t="s">
        <v>250</v>
      </c>
      <c r="H46" s="52" t="s">
        <v>60</v>
      </c>
      <c r="I46" s="22" t="s">
        <v>76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251</v>
      </c>
      <c r="P46" s="54" t="s">
        <v>59</v>
      </c>
      <c r="Q46" s="57" t="s">
        <v>77</v>
      </c>
      <c r="R46" s="57">
        <v>40</v>
      </c>
      <c r="S46" s="57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6" t="s">
        <v>253</v>
      </c>
      <c r="C47" s="54" t="s">
        <v>254</v>
      </c>
      <c r="D47" s="52" t="s">
        <v>255</v>
      </c>
      <c r="E47" s="52" t="s">
        <v>256</v>
      </c>
      <c r="F47" s="54" t="s">
        <v>257</v>
      </c>
      <c r="G47" s="54" t="s">
        <v>259</v>
      </c>
      <c r="H47" s="52" t="s">
        <v>60</v>
      </c>
      <c r="I47" s="22" t="s">
        <v>76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258</v>
      </c>
      <c r="P47" s="54" t="s">
        <v>59</v>
      </c>
      <c r="Q47" s="30" t="s">
        <v>266</v>
      </c>
      <c r="R47" s="57">
        <v>2</v>
      </c>
      <c r="S47" s="57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261</v>
      </c>
      <c r="C48" s="54" t="s">
        <v>260</v>
      </c>
      <c r="D48" s="30" t="s">
        <v>262</v>
      </c>
      <c r="E48" s="30" t="s">
        <v>263</v>
      </c>
      <c r="F48" s="30" t="s">
        <v>264</v>
      </c>
      <c r="G48" s="30" t="s">
        <v>268</v>
      </c>
      <c r="H48" s="52" t="s">
        <v>60</v>
      </c>
      <c r="I48" s="22" t="s">
        <v>76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265</v>
      </c>
      <c r="P48" s="54" t="s">
        <v>59</v>
      </c>
      <c r="Q48" s="30" t="s">
        <v>266</v>
      </c>
      <c r="R48" s="57">
        <v>75</v>
      </c>
      <c r="S48" s="57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5" s="21" customFormat="1" x14ac:dyDescent="0.25">
      <c r="B49" s="34"/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7">
        <f>SUM(T12:T48)</f>
        <v>4932870682.2604284</v>
      </c>
      <c r="U49" s="37">
        <f>SUM(U12:U48)</f>
        <v>5524815164.1316805</v>
      </c>
      <c r="V49" s="36"/>
      <c r="W49" s="36"/>
    </row>
    <row r="50" spans="1:25" s="21" customFormat="1" ht="12.75" customHeight="1" x14ac:dyDescent="0.25">
      <c r="B50" s="26"/>
      <c r="C50" s="38" t="s">
        <v>25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39"/>
      <c r="T50" s="39"/>
      <c r="U50" s="39"/>
      <c r="V50" s="23"/>
      <c r="W50" s="23"/>
      <c r="X50" s="40"/>
      <c r="Y50" s="40"/>
    </row>
    <row r="51" spans="1:25" s="21" customFormat="1" ht="150" x14ac:dyDescent="0.25">
      <c r="A51" s="21" t="s">
        <v>46</v>
      </c>
      <c r="B51" s="26" t="s">
        <v>47</v>
      </c>
      <c r="C51" s="41" t="s">
        <v>80</v>
      </c>
      <c r="D51" s="31" t="s">
        <v>29</v>
      </c>
      <c r="E51" s="32" t="s">
        <v>30</v>
      </c>
      <c r="F51" s="32" t="s">
        <v>30</v>
      </c>
      <c r="G51" s="48" t="s">
        <v>52</v>
      </c>
      <c r="H51" s="48" t="s">
        <v>60</v>
      </c>
      <c r="I51" s="22" t="s">
        <v>44</v>
      </c>
      <c r="J51" s="28">
        <v>100</v>
      </c>
      <c r="K51" s="23">
        <v>12.202299999999999</v>
      </c>
      <c r="L51" s="30" t="s">
        <v>23</v>
      </c>
      <c r="M51" s="30" t="s">
        <v>24</v>
      </c>
      <c r="N51" s="42" t="s">
        <v>20</v>
      </c>
      <c r="O51" s="30" t="s">
        <v>51</v>
      </c>
      <c r="P51" s="30" t="s">
        <v>58</v>
      </c>
      <c r="Q51" s="30" t="s">
        <v>20</v>
      </c>
      <c r="R51" s="43">
        <v>1</v>
      </c>
      <c r="S51" s="44">
        <v>22463776.331999999</v>
      </c>
      <c r="T51" s="33">
        <f t="shared" ref="T51:T58" si="20">R51*S51</f>
        <v>22463776.331999999</v>
      </c>
      <c r="U51" s="33">
        <f t="shared" ref="U51:U58" si="21">T51*1.12</f>
        <v>25159429.491840001</v>
      </c>
      <c r="V51" s="30" t="s">
        <v>21</v>
      </c>
      <c r="W51" s="30" t="s">
        <v>21</v>
      </c>
    </row>
    <row r="52" spans="1:25" s="21" customFormat="1" ht="123.75" customHeight="1" x14ac:dyDescent="0.25">
      <c r="A52" s="21" t="s">
        <v>46</v>
      </c>
      <c r="B52" s="26" t="s">
        <v>47</v>
      </c>
      <c r="C52" s="41" t="s">
        <v>81</v>
      </c>
      <c r="D52" s="31" t="s">
        <v>27</v>
      </c>
      <c r="E52" s="32" t="s">
        <v>28</v>
      </c>
      <c r="F52" s="32" t="s">
        <v>28</v>
      </c>
      <c r="G52" s="48" t="s">
        <v>49</v>
      </c>
      <c r="H52" s="48" t="s">
        <v>60</v>
      </c>
      <c r="I52" s="22" t="s">
        <v>44</v>
      </c>
      <c r="J52" s="28">
        <v>100</v>
      </c>
      <c r="K52" s="23">
        <v>12.202299999999999</v>
      </c>
      <c r="L52" s="30" t="s">
        <v>23</v>
      </c>
      <c r="M52" s="30" t="s">
        <v>24</v>
      </c>
      <c r="N52" s="42" t="s">
        <v>20</v>
      </c>
      <c r="O52" s="30" t="s">
        <v>51</v>
      </c>
      <c r="P52" s="30" t="s">
        <v>58</v>
      </c>
      <c r="Q52" s="30" t="s">
        <v>20</v>
      </c>
      <c r="R52" s="43">
        <v>1</v>
      </c>
      <c r="S52" s="44">
        <v>720123722.847</v>
      </c>
      <c r="T52" s="33">
        <f t="shared" si="20"/>
        <v>720123722.847</v>
      </c>
      <c r="U52" s="33">
        <f t="shared" si="21"/>
        <v>806538569.58864009</v>
      </c>
      <c r="V52" s="30" t="s">
        <v>21</v>
      </c>
      <c r="W52" s="30" t="s">
        <v>21</v>
      </c>
    </row>
    <row r="53" spans="1:25" s="21" customFormat="1" ht="150" x14ac:dyDescent="0.25">
      <c r="A53" s="21" t="s">
        <v>46</v>
      </c>
      <c r="B53" s="26" t="s">
        <v>47</v>
      </c>
      <c r="C53" s="27" t="s">
        <v>82</v>
      </c>
      <c r="D53" s="52" t="s">
        <v>31</v>
      </c>
      <c r="E53" s="32" t="s">
        <v>32</v>
      </c>
      <c r="F53" s="32" t="s">
        <v>32</v>
      </c>
      <c r="G53" s="32" t="s">
        <v>26</v>
      </c>
      <c r="H53" s="48" t="s">
        <v>60</v>
      </c>
      <c r="I53" s="22" t="s">
        <v>44</v>
      </c>
      <c r="J53" s="28">
        <v>100</v>
      </c>
      <c r="K53" s="23">
        <v>12.202299999999999</v>
      </c>
      <c r="L53" s="29" t="s">
        <v>23</v>
      </c>
      <c r="M53" s="29" t="s">
        <v>24</v>
      </c>
      <c r="N53" s="28" t="s">
        <v>20</v>
      </c>
      <c r="O53" s="29" t="s">
        <v>51</v>
      </c>
      <c r="P53" s="29" t="s">
        <v>57</v>
      </c>
      <c r="Q53" s="29" t="s">
        <v>20</v>
      </c>
      <c r="R53" s="63">
        <v>1</v>
      </c>
      <c r="S53" s="64">
        <v>567723636.10000002</v>
      </c>
      <c r="T53" s="33">
        <f t="shared" si="20"/>
        <v>567723636.10000002</v>
      </c>
      <c r="U53" s="33">
        <f t="shared" si="21"/>
        <v>635850472.43200004</v>
      </c>
      <c r="V53" s="29" t="s">
        <v>21</v>
      </c>
      <c r="W53" s="29" t="s">
        <v>21</v>
      </c>
    </row>
    <row r="54" spans="1:25" s="21" customFormat="1" ht="150" x14ac:dyDescent="0.25">
      <c r="B54" s="26" t="s">
        <v>47</v>
      </c>
      <c r="C54" s="41" t="s">
        <v>55</v>
      </c>
      <c r="D54" s="54" t="s">
        <v>29</v>
      </c>
      <c r="E54" s="48" t="s">
        <v>30</v>
      </c>
      <c r="F54" s="48" t="s">
        <v>30</v>
      </c>
      <c r="G54" s="48" t="s">
        <v>53</v>
      </c>
      <c r="H54" s="48" t="s">
        <v>60</v>
      </c>
      <c r="I54" s="22" t="s">
        <v>44</v>
      </c>
      <c r="J54" s="28">
        <v>100</v>
      </c>
      <c r="K54" s="23">
        <v>11.202299999999999</v>
      </c>
      <c r="L54" s="29" t="s">
        <v>23</v>
      </c>
      <c r="M54" s="29" t="s">
        <v>24</v>
      </c>
      <c r="N54" s="28" t="s">
        <v>20</v>
      </c>
      <c r="O54" s="29" t="s">
        <v>51</v>
      </c>
      <c r="P54" s="29" t="s">
        <v>57</v>
      </c>
      <c r="Q54" s="55" t="s">
        <v>20</v>
      </c>
      <c r="R54" s="56">
        <v>1</v>
      </c>
      <c r="S54" s="57">
        <v>0.01</v>
      </c>
      <c r="T54" s="57">
        <f t="shared" si="20"/>
        <v>0.01</v>
      </c>
      <c r="U54" s="57">
        <f t="shared" si="21"/>
        <v>1.1200000000000002E-2</v>
      </c>
      <c r="V54" s="58" t="s">
        <v>21</v>
      </c>
      <c r="W54" s="29" t="s">
        <v>21</v>
      </c>
    </row>
    <row r="55" spans="1:25" s="21" customFormat="1" ht="150" x14ac:dyDescent="0.25">
      <c r="B55" s="26" t="s">
        <v>47</v>
      </c>
      <c r="C55" s="27" t="s">
        <v>56</v>
      </c>
      <c r="D55" s="54" t="s">
        <v>29</v>
      </c>
      <c r="E55" s="48" t="s">
        <v>30</v>
      </c>
      <c r="F55" s="48" t="s">
        <v>30</v>
      </c>
      <c r="G55" s="48" t="s">
        <v>54</v>
      </c>
      <c r="H55" s="48" t="s">
        <v>60</v>
      </c>
      <c r="I55" s="22" t="s">
        <v>44</v>
      </c>
      <c r="J55" s="28">
        <v>100</v>
      </c>
      <c r="K55" s="23">
        <v>11.202299999999999</v>
      </c>
      <c r="L55" s="29" t="s">
        <v>23</v>
      </c>
      <c r="M55" s="29" t="s">
        <v>24</v>
      </c>
      <c r="N55" s="28" t="s">
        <v>20</v>
      </c>
      <c r="O55" s="29" t="s">
        <v>51</v>
      </c>
      <c r="P55" s="29" t="s">
        <v>57</v>
      </c>
      <c r="Q55" s="55" t="s">
        <v>20</v>
      </c>
      <c r="R55" s="56">
        <v>1</v>
      </c>
      <c r="S55" s="57">
        <v>846150602.70599997</v>
      </c>
      <c r="T55" s="57">
        <f t="shared" si="20"/>
        <v>846150602.70599997</v>
      </c>
      <c r="U55" s="57">
        <f t="shared" si="21"/>
        <v>947688675.03072011</v>
      </c>
      <c r="V55" s="58" t="s">
        <v>21</v>
      </c>
      <c r="W55" s="29" t="s">
        <v>21</v>
      </c>
    </row>
    <row r="56" spans="1:25" s="21" customFormat="1" ht="150" x14ac:dyDescent="0.25">
      <c r="B56" s="26" t="s">
        <v>47</v>
      </c>
      <c r="C56" s="59" t="s">
        <v>61</v>
      </c>
      <c r="D56" s="54" t="s">
        <v>27</v>
      </c>
      <c r="E56" s="48" t="s">
        <v>28</v>
      </c>
      <c r="F56" s="48" t="s">
        <v>28</v>
      </c>
      <c r="G56" s="48" t="s">
        <v>62</v>
      </c>
      <c r="H56" s="48" t="s">
        <v>60</v>
      </c>
      <c r="I56" s="22" t="s">
        <v>44</v>
      </c>
      <c r="J56" s="60">
        <v>100</v>
      </c>
      <c r="K56" s="23">
        <v>12.202299999999999</v>
      </c>
      <c r="L56" s="29" t="s">
        <v>23</v>
      </c>
      <c r="M56" s="55" t="s">
        <v>63</v>
      </c>
      <c r="N56" s="28" t="s">
        <v>20</v>
      </c>
      <c r="O56" s="29" t="s">
        <v>51</v>
      </c>
      <c r="P56" s="55" t="s">
        <v>64</v>
      </c>
      <c r="Q56" s="54" t="s">
        <v>47</v>
      </c>
      <c r="R56" s="61">
        <v>1</v>
      </c>
      <c r="S56" s="62">
        <v>4358.95</v>
      </c>
      <c r="T56" s="62">
        <f t="shared" si="20"/>
        <v>4358.95</v>
      </c>
      <c r="U56" s="62">
        <f t="shared" si="21"/>
        <v>4882.0240000000003</v>
      </c>
      <c r="V56" s="58" t="s">
        <v>21</v>
      </c>
      <c r="W56" s="29" t="s">
        <v>21</v>
      </c>
    </row>
    <row r="57" spans="1:25" s="21" customFormat="1" ht="150" x14ac:dyDescent="0.25">
      <c r="B57" s="26" t="s">
        <v>47</v>
      </c>
      <c r="C57" s="27" t="s">
        <v>84</v>
      </c>
      <c r="D57" s="54" t="s">
        <v>65</v>
      </c>
      <c r="E57" s="48" t="s">
        <v>66</v>
      </c>
      <c r="F57" s="54" t="s">
        <v>67</v>
      </c>
      <c r="G57" s="48" t="s">
        <v>68</v>
      </c>
      <c r="H57" s="48" t="s">
        <v>60</v>
      </c>
      <c r="I57" s="22" t="s">
        <v>44</v>
      </c>
      <c r="J57" s="28">
        <v>100</v>
      </c>
      <c r="K57" s="23">
        <v>12.202299999999999</v>
      </c>
      <c r="L57" s="29" t="s">
        <v>23</v>
      </c>
      <c r="M57" s="29" t="s">
        <v>69</v>
      </c>
      <c r="N57" s="28" t="s">
        <v>20</v>
      </c>
      <c r="O57" s="29" t="s">
        <v>51</v>
      </c>
      <c r="P57" s="29" t="s">
        <v>57</v>
      </c>
      <c r="Q57" s="65" t="s">
        <v>47</v>
      </c>
      <c r="R57" s="61">
        <v>1</v>
      </c>
      <c r="S57" s="62">
        <v>37006200</v>
      </c>
      <c r="T57" s="62">
        <f t="shared" si="20"/>
        <v>37006200</v>
      </c>
      <c r="U57" s="62">
        <f t="shared" si="21"/>
        <v>41446944.000000007</v>
      </c>
      <c r="V57" s="58" t="s">
        <v>21</v>
      </c>
      <c r="W57" s="29" t="s">
        <v>21</v>
      </c>
    </row>
    <row r="58" spans="1:25" s="21" customFormat="1" ht="150" x14ac:dyDescent="0.25">
      <c r="B58" s="26" t="s">
        <v>47</v>
      </c>
      <c r="C58" s="59" t="s">
        <v>85</v>
      </c>
      <c r="D58" s="54" t="s">
        <v>65</v>
      </c>
      <c r="E58" s="48" t="s">
        <v>66</v>
      </c>
      <c r="F58" s="54" t="s">
        <v>67</v>
      </c>
      <c r="G58" s="48" t="s">
        <v>68</v>
      </c>
      <c r="H58" s="48" t="s">
        <v>60</v>
      </c>
      <c r="I58" s="22" t="s">
        <v>44</v>
      </c>
      <c r="J58" s="28">
        <v>100</v>
      </c>
      <c r="K58" s="23">
        <v>12.202299999999999</v>
      </c>
      <c r="L58" s="29" t="s">
        <v>23</v>
      </c>
      <c r="M58" s="29" t="s">
        <v>24</v>
      </c>
      <c r="N58" s="28" t="s">
        <v>20</v>
      </c>
      <c r="O58" s="29" t="s">
        <v>51</v>
      </c>
      <c r="P58" s="29" t="s">
        <v>57</v>
      </c>
      <c r="Q58" s="65" t="s">
        <v>47</v>
      </c>
      <c r="R58" s="61">
        <v>1</v>
      </c>
      <c r="S58" s="62">
        <v>88704</v>
      </c>
      <c r="T58" s="62">
        <f t="shared" si="20"/>
        <v>88704</v>
      </c>
      <c r="U58" s="62">
        <f t="shared" si="21"/>
        <v>99348.48000000001</v>
      </c>
      <c r="V58" s="58" t="s">
        <v>21</v>
      </c>
      <c r="W58" s="29" t="s">
        <v>21</v>
      </c>
    </row>
    <row r="59" spans="1:25" x14ac:dyDescent="0.25">
      <c r="B59" s="20"/>
      <c r="C59" s="19" t="s">
        <v>42</v>
      </c>
      <c r="D59" s="17"/>
      <c r="E59" s="17"/>
      <c r="F59" s="17"/>
      <c r="G59" s="17"/>
      <c r="H59" s="5"/>
      <c r="I59" s="5"/>
      <c r="J59" s="5"/>
      <c r="K59" s="5"/>
      <c r="L59" s="5"/>
      <c r="M59" s="5"/>
      <c r="N59" s="5"/>
      <c r="O59" s="5"/>
      <c r="P59" s="5"/>
      <c r="Q59" s="17"/>
      <c r="R59" s="17"/>
      <c r="S59" s="17"/>
      <c r="T59" s="18">
        <f>SUM(T51:T58)</f>
        <v>2193561000.9449997</v>
      </c>
      <c r="U59" s="18">
        <f>SUM(U51:U58)</f>
        <v>2456788321.0584006</v>
      </c>
      <c r="V59" s="17"/>
      <c r="W59" s="17"/>
    </row>
    <row r="60" spans="1:25" x14ac:dyDescent="0.25">
      <c r="B60" s="20"/>
      <c r="C60" s="19" t="s">
        <v>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6">
        <f>T59+T49</f>
        <v>7126431683.2054281</v>
      </c>
      <c r="U60" s="6">
        <f>U59+U49</f>
        <v>7981603485.1900806</v>
      </c>
      <c r="V60" s="5"/>
      <c r="W60" s="5"/>
    </row>
    <row r="63" spans="1:25" customFormat="1" ht="18.75" x14ac:dyDescent="0.25">
      <c r="E63" s="49"/>
      <c r="F63" s="49"/>
      <c r="G63" s="49"/>
      <c r="H63" s="49"/>
      <c r="I63" s="50"/>
    </row>
    <row r="64" spans="1:25" customFormat="1" ht="18.75" x14ac:dyDescent="0.25">
      <c r="E64" s="49"/>
      <c r="F64" s="49"/>
      <c r="G64" s="49"/>
      <c r="H64" s="49"/>
      <c r="I64" s="50"/>
      <c r="J64" s="10"/>
    </row>
    <row r="65" spans="2:12" customFormat="1" ht="18.75" x14ac:dyDescent="0.25">
      <c r="E65" s="49"/>
      <c r="F65" s="49"/>
      <c r="G65" s="49"/>
      <c r="H65" s="49"/>
      <c r="I65" s="50"/>
      <c r="J65" s="10"/>
    </row>
    <row r="66" spans="2:12" customFormat="1" ht="18.75" x14ac:dyDescent="0.25">
      <c r="E66" s="49"/>
      <c r="F66" s="49"/>
      <c r="G66" s="49"/>
      <c r="H66" s="49"/>
      <c r="I66" s="50"/>
      <c r="J66" s="10"/>
    </row>
    <row r="67" spans="2:12" customFormat="1" ht="18.75" x14ac:dyDescent="0.25">
      <c r="E67" s="49"/>
      <c r="F67" s="49"/>
      <c r="G67" s="49"/>
      <c r="H67" s="49"/>
      <c r="I67" s="50"/>
      <c r="J67" s="10"/>
    </row>
    <row r="68" spans="2:12" customFormat="1" ht="15.75" x14ac:dyDescent="0.25">
      <c r="D68" s="8"/>
      <c r="E68" s="8"/>
      <c r="F68" s="8"/>
      <c r="G68" s="8"/>
      <c r="H68" s="8"/>
      <c r="I68" s="10"/>
      <c r="J68" s="10"/>
      <c r="K68" s="11"/>
      <c r="L68" s="9"/>
    </row>
    <row r="69" spans="2:12" customFormat="1" x14ac:dyDescent="0.25">
      <c r="B69" s="51"/>
      <c r="C69" s="51"/>
      <c r="D69" s="1"/>
      <c r="E69" s="13"/>
      <c r="F69" s="13"/>
      <c r="G69" s="13"/>
      <c r="H69" s="13"/>
      <c r="I69" s="13"/>
      <c r="J69" s="13"/>
      <c r="K69" s="14"/>
      <c r="L69" s="15"/>
    </row>
    <row r="70" spans="2:12" customFormat="1" x14ac:dyDescent="0.25">
      <c r="B70" s="51"/>
      <c r="C70" s="51"/>
      <c r="D70" s="1"/>
      <c r="E70" s="13"/>
      <c r="F70" s="13"/>
      <c r="G70" s="13"/>
      <c r="H70" s="13"/>
      <c r="I70" s="13"/>
      <c r="J70" s="13"/>
      <c r="K70" s="14"/>
      <c r="L70" s="15"/>
    </row>
    <row r="71" spans="2:12" customFormat="1" x14ac:dyDescent="0.25">
      <c r="B71" s="51"/>
      <c r="C71" s="51"/>
      <c r="D71" s="1"/>
      <c r="E71" s="13"/>
      <c r="F71" s="13"/>
      <c r="G71" s="13"/>
      <c r="H71" s="13"/>
      <c r="I71" s="13"/>
      <c r="J71" s="13"/>
      <c r="K71" s="14"/>
      <c r="L71" s="15"/>
    </row>
    <row r="72" spans="2:12" customFormat="1" x14ac:dyDescent="0.25">
      <c r="B72" s="51"/>
      <c r="C72" s="51"/>
      <c r="D72" s="1"/>
      <c r="E72" s="13"/>
      <c r="F72" s="13"/>
      <c r="G72" s="13"/>
      <c r="H72" s="13"/>
      <c r="I72" s="13"/>
      <c r="J72" s="13"/>
      <c r="K72" s="14"/>
      <c r="L72" s="15"/>
    </row>
    <row r="73" spans="2:12" customFormat="1" x14ac:dyDescent="0.25">
      <c r="B73" s="51"/>
      <c r="C73" s="51"/>
      <c r="D73" s="1"/>
      <c r="E73" s="16"/>
      <c r="F73" s="13"/>
      <c r="G73" s="13"/>
      <c r="H73" s="13"/>
      <c r="I73" s="13"/>
      <c r="J73" s="13"/>
      <c r="K73" s="14"/>
      <c r="L73" s="15"/>
    </row>
    <row r="74" spans="2:12" customFormat="1" x14ac:dyDescent="0.25">
      <c r="B74" s="51"/>
      <c r="C74" s="51"/>
      <c r="D74" s="1"/>
      <c r="E74" s="13"/>
      <c r="F74" s="13"/>
      <c r="G74" s="13"/>
      <c r="H74" s="13"/>
      <c r="I74" s="13"/>
      <c r="J74" s="13"/>
      <c r="K74" s="14"/>
      <c r="L74" s="15"/>
    </row>
    <row r="75" spans="2:12" customFormat="1" x14ac:dyDescent="0.25">
      <c r="B75" s="51"/>
      <c r="C75" s="51"/>
      <c r="D75" s="1"/>
      <c r="E75" s="13"/>
      <c r="F75" s="13"/>
      <c r="G75" s="13"/>
      <c r="H75" s="13"/>
      <c r="I75" s="13"/>
      <c r="J75" s="13"/>
      <c r="K75" s="14"/>
      <c r="L75" s="15"/>
    </row>
    <row r="76" spans="2:12" customFormat="1" x14ac:dyDescent="0.25">
      <c r="B76" s="51"/>
      <c r="C76" s="51"/>
      <c r="D76" s="1"/>
      <c r="E76" s="13"/>
      <c r="F76" s="13"/>
      <c r="G76" s="13"/>
      <c r="H76" s="13"/>
      <c r="I76" s="13"/>
      <c r="J76" s="13"/>
      <c r="K76" s="14"/>
      <c r="L76" s="15"/>
    </row>
    <row r="77" spans="2:12" customFormat="1" x14ac:dyDescent="0.25">
      <c r="B77" s="51"/>
      <c r="C77" s="51"/>
      <c r="D77" s="1"/>
      <c r="E77" s="13"/>
      <c r="F77" s="13"/>
      <c r="G77" s="13"/>
      <c r="H77" s="13"/>
      <c r="I77" s="13"/>
      <c r="J77" s="13"/>
      <c r="K77" s="14"/>
      <c r="L77" s="15"/>
    </row>
    <row r="78" spans="2:12" customFormat="1" x14ac:dyDescent="0.25">
      <c r="D78" s="12"/>
      <c r="E78" s="13"/>
      <c r="F78" s="13"/>
      <c r="G78" s="13"/>
      <c r="H78" s="13"/>
      <c r="I78" s="13"/>
      <c r="J78" s="13"/>
      <c r="K78" s="14"/>
      <c r="L78" s="15"/>
    </row>
  </sheetData>
  <autoFilter ref="A10:Y60"/>
  <dataValidations count="1">
    <dataValidation type="whole" allowBlank="1" showInputMessage="1" showErrorMessage="1" sqref="J51:J58">
      <formula1>0</formula1>
      <formula2>100</formula2>
    </dataValidation>
  </dataValidations>
  <printOptions horizontalCentered="1"/>
  <pageMargins left="0" right="0" top="0.23622047244094491" bottom="7.874015748031496E-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2024-02-07T02:53:32Z</cp:lastPrinted>
  <dcterms:created xsi:type="dcterms:W3CDTF">2021-10-12T10:44:16Z</dcterms:created>
  <dcterms:modified xsi:type="dcterms:W3CDTF">2024-02-13T08:50:10Z</dcterms:modified>
</cp:coreProperties>
</file>